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!Дикси\"/>
    </mc:Choice>
  </mc:AlternateContent>
  <bookViews>
    <workbookView xWindow="0" yWindow="0" windowWidth="17520" windowHeight="84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s="1"/>
  <c r="H18" i="1" s="1"/>
  <c r="G17" i="1"/>
  <c r="H17" i="1" s="1"/>
  <c r="E17" i="1"/>
  <c r="E16" i="1"/>
  <c r="G16" i="1" s="1"/>
  <c r="H16" i="1" s="1"/>
  <c r="E15" i="1"/>
  <c r="G15" i="1" s="1"/>
  <c r="H15" i="1" s="1"/>
  <c r="E14" i="1"/>
  <c r="G14" i="1" s="1"/>
  <c r="H14" i="1" s="1"/>
  <c r="G13" i="1"/>
  <c r="H13" i="1" s="1"/>
  <c r="E13" i="1"/>
  <c r="E12" i="1"/>
  <c r="G12" i="1" s="1"/>
  <c r="H12" i="1" s="1"/>
  <c r="E11" i="1"/>
  <c r="G11" i="1" s="1"/>
  <c r="H11" i="1" s="1"/>
  <c r="E10" i="1"/>
  <c r="G10" i="1" s="1"/>
  <c r="H10" i="1" s="1"/>
  <c r="G9" i="1"/>
  <c r="H9" i="1" s="1"/>
  <c r="E9" i="1"/>
  <c r="E8" i="1"/>
  <c r="G8" i="1" s="1"/>
  <c r="H8" i="1" s="1"/>
  <c r="E7" i="1"/>
  <c r="G7" i="1" s="1"/>
  <c r="H7" i="1" s="1"/>
  <c r="E6" i="1"/>
  <c r="G6" i="1" s="1"/>
  <c r="H6" i="1" s="1"/>
  <c r="G5" i="1"/>
  <c r="H5" i="1" s="1"/>
  <c r="E5" i="1"/>
  <c r="E4" i="1"/>
  <c r="G4" i="1" s="1"/>
  <c r="H4" i="1" s="1"/>
  <c r="E3" i="1"/>
  <c r="G3" i="1" s="1"/>
  <c r="H3" i="1" s="1"/>
  <c r="E2" i="1"/>
  <c r="G2" i="1" s="1"/>
  <c r="H2" i="1" s="1"/>
</calcChain>
</file>

<file path=xl/sharedStrings.xml><?xml version="1.0" encoding="utf-8"?>
<sst xmlns="http://schemas.openxmlformats.org/spreadsheetml/2006/main" count="44" uniqueCount="28">
  <si>
    <t>код</t>
  </si>
  <si>
    <t>наименование</t>
  </si>
  <si>
    <t>кол-во</t>
  </si>
  <si>
    <t>Цена</t>
  </si>
  <si>
    <t>Сумма</t>
  </si>
  <si>
    <t>ШК</t>
  </si>
  <si>
    <t>наценка %</t>
  </si>
  <si>
    <t>округление вверх до</t>
  </si>
  <si>
    <t>(Л) Шампунь с хлоргексидином 4% 150мл*20</t>
  </si>
  <si>
    <t>Шт</t>
  </si>
  <si>
    <t>(Л) 644741 Милпразон антигельминтик д/собак крупны пород 2таб*144</t>
  </si>
  <si>
    <t>ПРОХВОСТ 02PH162 ПАУЧ д/кошек Рыба в соусе 85гр*25</t>
  </si>
  <si>
    <t>ПРОХВОСТ 02PH163 ПАУЧ д/кошек Телятина-Ягненок с овощами в желе 85гр*25</t>
  </si>
  <si>
    <t>BioMenu ADULT Консервы д/кошек мясной паштет с Индейкой  95%-МЯСО 100гр*24</t>
  </si>
  <si>
    <t>Др.Клаудер кон.д/кошек Кусочки в соусе Лосось/тунец 415гр*20</t>
  </si>
  <si>
    <t>DAC2201-340 АКАНА HERITAGE 60/40 ЭДАЛТ СМОЛ БРИД беззерновой корм д/взрослых собак Мелких пород  340гр*30 СРОК ДО 03.2021</t>
  </si>
  <si>
    <t>Четвероногий ГУРМАН кон.д/соб.Мясное ассорти с Говядиной 340гр*12</t>
  </si>
  <si>
    <t>BROOKSFIELD 5653002/90026 Adult Cat Beef with Carrot пауч для кошек Говядина с морковью в желе 85гр *22</t>
  </si>
  <si>
    <t>BROOKSFIELD 5653004/90040 Adult Cat Rabbit пауч для кошек Кролик в соусе 85гр *22</t>
  </si>
  <si>
    <t>Наполнитель "NO NAME комкующийся" д/кошек крафт-пакет 15кг</t>
  </si>
  <si>
    <t>92002 Наполнитель БАРСИК Стандарт 4,54л*3</t>
  </si>
  <si>
    <t>06234-Н  Наполнитель ЗООНИК древесный 5л*4</t>
  </si>
  <si>
    <t>06226-Н Наполнитель ЗООНИК комкующийся 5л*4</t>
  </si>
  <si>
    <t>3160/24276 Сибирская Кошка Наполнитель Элита ЭКО 4л (зеленые гранулы)*8</t>
  </si>
  <si>
    <t>306M/Рк-01800/31751014 ТРИОЛ Расческа двухсторонняя деревянная ручка  *250</t>
  </si>
  <si>
    <t>0082 Когтеточка ковровая с пропиткой большая 65*13см</t>
  </si>
  <si>
    <t>ЦенаВх</t>
  </si>
  <si>
    <t>СуммаВх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</si>
</sst>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I15" sqref="I15"/>
    </sheetView>
  </sheetViews>
  <sheetFormatPr defaultRowHeight="15" x14ac:dyDescent="0.25"/>
  <cols>
    <col min="2" max="2" width="57.28515625" customWidth="1"/>
    <col min="3" max="4" width="3.7109375" customWidth="1"/>
    <col min="9" max="9" width="16.5703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/>
      <c r="E1" s="1" t="s">
        <v>26</v>
      </c>
      <c r="F1" s="1" t="s">
        <v>27</v>
      </c>
      <c r="G1" s="1" t="s">
        <v>3</v>
      </c>
      <c r="H1" s="1" t="s">
        <v>4</v>
      </c>
      <c r="I1" s="3" t="s">
        <v>5</v>
      </c>
      <c r="J1" s="4" t="s">
        <v>6</v>
      </c>
      <c r="K1" s="4" t="s">
        <v>7</v>
      </c>
    </row>
    <row r="2" spans="1:11" x14ac:dyDescent="0.25">
      <c r="A2" s="5">
        <v>99746</v>
      </c>
      <c r="B2" s="6" t="s">
        <v>8</v>
      </c>
      <c r="C2" s="1">
        <v>1</v>
      </c>
      <c r="D2" s="1" t="s">
        <v>9</v>
      </c>
      <c r="E2" s="6">
        <f t="shared" ref="E2:E18" si="0">F2/C2</f>
        <v>296.27999999999997</v>
      </c>
      <c r="F2" s="6">
        <v>296.27999999999997</v>
      </c>
      <c r="G2" s="7">
        <f>CEILING(E2*1.5,10)</f>
        <v>450</v>
      </c>
      <c r="H2" s="6">
        <f>G2*C2</f>
        <v>450</v>
      </c>
      <c r="I2" s="8">
        <v>4607114874648</v>
      </c>
      <c r="J2" s="9">
        <v>0.5</v>
      </c>
      <c r="K2">
        <v>10</v>
      </c>
    </row>
    <row r="3" spans="1:11" x14ac:dyDescent="0.25">
      <c r="A3" s="5">
        <v>41851</v>
      </c>
      <c r="B3" s="6" t="s">
        <v>10</v>
      </c>
      <c r="C3" s="1">
        <v>2</v>
      </c>
      <c r="D3" s="1" t="s">
        <v>9</v>
      </c>
      <c r="E3" s="6">
        <f t="shared" si="0"/>
        <v>301.83</v>
      </c>
      <c r="F3" s="6">
        <v>603.66</v>
      </c>
      <c r="G3" s="7">
        <f t="shared" ref="G3:G18" si="1">CEILING(E3*1.5,10)</f>
        <v>460</v>
      </c>
      <c r="H3" s="6">
        <f t="shared" ref="H3:H18" si="2">G3*C3</f>
        <v>920</v>
      </c>
      <c r="I3" s="8">
        <v>3838989644741</v>
      </c>
      <c r="J3" s="9">
        <v>0.5</v>
      </c>
      <c r="K3">
        <v>10</v>
      </c>
    </row>
    <row r="4" spans="1:11" x14ac:dyDescent="0.25">
      <c r="A4" s="5">
        <v>40327</v>
      </c>
      <c r="B4" s="6" t="s">
        <v>11</v>
      </c>
      <c r="C4" s="1">
        <v>25</v>
      </c>
      <c r="D4" s="1" t="s">
        <v>9</v>
      </c>
      <c r="E4" s="6">
        <f t="shared" si="0"/>
        <v>10.89</v>
      </c>
      <c r="F4" s="6">
        <v>272.25</v>
      </c>
      <c r="G4" s="7">
        <f>CEILING(E4*1.4,1)</f>
        <v>16</v>
      </c>
      <c r="H4" s="6">
        <f t="shared" si="2"/>
        <v>400</v>
      </c>
      <c r="I4" s="8">
        <v>4640011981620</v>
      </c>
      <c r="J4" s="9">
        <v>0.4</v>
      </c>
      <c r="K4">
        <v>1</v>
      </c>
    </row>
    <row r="5" spans="1:11" x14ac:dyDescent="0.25">
      <c r="A5" s="5">
        <v>40328</v>
      </c>
      <c r="B5" s="6" t="s">
        <v>12</v>
      </c>
      <c r="C5" s="1">
        <v>25</v>
      </c>
      <c r="D5" s="1" t="s">
        <v>9</v>
      </c>
      <c r="E5" s="6">
        <f t="shared" si="0"/>
        <v>10.89</v>
      </c>
      <c r="F5" s="6">
        <v>272.25</v>
      </c>
      <c r="G5" s="7">
        <f>CEILING(E5*1.4,1)</f>
        <v>16</v>
      </c>
      <c r="H5" s="6">
        <f t="shared" si="2"/>
        <v>400</v>
      </c>
      <c r="I5" s="8">
        <v>4640011981637</v>
      </c>
      <c r="J5" s="9"/>
    </row>
    <row r="6" spans="1:11" x14ac:dyDescent="0.25">
      <c r="A6" s="5">
        <v>29823</v>
      </c>
      <c r="B6" s="6" t="s">
        <v>13</v>
      </c>
      <c r="C6" s="1">
        <v>6</v>
      </c>
      <c r="D6" s="1" t="s">
        <v>9</v>
      </c>
      <c r="E6" s="6">
        <f t="shared" si="0"/>
        <v>29.99</v>
      </c>
      <c r="F6" s="6">
        <v>179.94</v>
      </c>
      <c r="G6" s="7">
        <f>CEILING(E6*1.4,5)</f>
        <v>45</v>
      </c>
      <c r="H6" s="6">
        <f t="shared" si="2"/>
        <v>270</v>
      </c>
      <c r="I6" s="8">
        <v>4607048074060</v>
      </c>
      <c r="J6" s="9">
        <v>0.4</v>
      </c>
      <c r="K6">
        <v>5</v>
      </c>
    </row>
    <row r="7" spans="1:11" x14ac:dyDescent="0.25">
      <c r="A7" s="5">
        <v>17835</v>
      </c>
      <c r="B7" s="6" t="s">
        <v>14</v>
      </c>
      <c r="C7" s="1">
        <v>4</v>
      </c>
      <c r="D7" s="1" t="s">
        <v>9</v>
      </c>
      <c r="E7" s="6">
        <f t="shared" si="0"/>
        <v>67.42</v>
      </c>
      <c r="F7" s="6">
        <v>269.68</v>
      </c>
      <c r="G7" s="7">
        <f>CEILING(E7*1.4,5)</f>
        <v>95</v>
      </c>
      <c r="H7" s="6">
        <f t="shared" si="2"/>
        <v>380</v>
      </c>
      <c r="I7" s="8">
        <v>4014355211413</v>
      </c>
      <c r="J7" s="9">
        <v>0.4</v>
      </c>
      <c r="K7">
        <v>10</v>
      </c>
    </row>
    <row r="8" spans="1:11" x14ac:dyDescent="0.25">
      <c r="A8" s="5">
        <v>58693</v>
      </c>
      <c r="B8" s="6" t="s">
        <v>15</v>
      </c>
      <c r="C8" s="1">
        <v>1</v>
      </c>
      <c r="D8" s="1" t="s">
        <v>9</v>
      </c>
      <c r="E8" s="6">
        <f t="shared" si="0"/>
        <v>274.8</v>
      </c>
      <c r="F8" s="6">
        <v>274.8</v>
      </c>
      <c r="G8" s="7">
        <f>CEILING(E8*1.4,10)</f>
        <v>390</v>
      </c>
      <c r="H8" s="6">
        <f t="shared" si="2"/>
        <v>390</v>
      </c>
      <c r="I8" s="8">
        <v>64992523350</v>
      </c>
      <c r="J8" s="9"/>
    </row>
    <row r="9" spans="1:11" x14ac:dyDescent="0.25">
      <c r="A9" s="5">
        <v>11898</v>
      </c>
      <c r="B9" s="6" t="s">
        <v>16</v>
      </c>
      <c r="C9" s="1">
        <v>5</v>
      </c>
      <c r="D9" s="1" t="s">
        <v>9</v>
      </c>
      <c r="E9" s="6">
        <f t="shared" si="0"/>
        <v>107.38</v>
      </c>
      <c r="F9" s="6">
        <v>536.9</v>
      </c>
      <c r="G9" s="7">
        <f t="shared" ref="G9:G11" si="3">CEILING(E9*1.4,10)</f>
        <v>160</v>
      </c>
      <c r="H9" s="6">
        <f t="shared" si="2"/>
        <v>800</v>
      </c>
      <c r="I9" s="8">
        <v>4607171540135</v>
      </c>
      <c r="J9" s="9"/>
    </row>
    <row r="10" spans="1:11" x14ac:dyDescent="0.25">
      <c r="A10" s="5">
        <v>74142</v>
      </c>
      <c r="B10" s="6" t="s">
        <v>17</v>
      </c>
      <c r="C10" s="1">
        <v>22</v>
      </c>
      <c r="D10" s="1" t="s">
        <v>9</v>
      </c>
      <c r="E10" s="6">
        <f t="shared" si="0"/>
        <v>42.32</v>
      </c>
      <c r="F10" s="6">
        <v>931.04</v>
      </c>
      <c r="G10" s="7">
        <f t="shared" si="3"/>
        <v>60</v>
      </c>
      <c r="H10" s="6">
        <f t="shared" si="2"/>
        <v>1320</v>
      </c>
      <c r="I10" s="8">
        <v>4260640590026</v>
      </c>
      <c r="J10" s="9"/>
    </row>
    <row r="11" spans="1:11" x14ac:dyDescent="0.25">
      <c r="A11" s="5">
        <v>74144</v>
      </c>
      <c r="B11" s="6" t="s">
        <v>18</v>
      </c>
      <c r="C11" s="1">
        <v>22</v>
      </c>
      <c r="D11" s="1" t="s">
        <v>9</v>
      </c>
      <c r="E11" s="6">
        <f t="shared" si="0"/>
        <v>42.32</v>
      </c>
      <c r="F11" s="6">
        <v>931.04</v>
      </c>
      <c r="G11" s="7">
        <f t="shared" si="3"/>
        <v>60</v>
      </c>
      <c r="H11" s="6">
        <f t="shared" si="2"/>
        <v>1320</v>
      </c>
      <c r="I11" s="8">
        <v>4260640590040</v>
      </c>
      <c r="J11" s="9"/>
    </row>
    <row r="12" spans="1:11" x14ac:dyDescent="0.25">
      <c r="A12" s="5">
        <v>38014</v>
      </c>
      <c r="B12" s="6" t="s">
        <v>19</v>
      </c>
      <c r="C12" s="1">
        <v>1</v>
      </c>
      <c r="D12" s="1" t="s">
        <v>9</v>
      </c>
      <c r="E12" s="6">
        <f t="shared" si="0"/>
        <v>461.24</v>
      </c>
      <c r="F12" s="6">
        <v>461.24</v>
      </c>
      <c r="G12" s="7">
        <f t="shared" si="1"/>
        <v>700</v>
      </c>
      <c r="H12" s="6">
        <f t="shared" si="2"/>
        <v>700</v>
      </c>
      <c r="I12" s="8">
        <v>4630001800116</v>
      </c>
      <c r="J12" s="9">
        <v>0.5</v>
      </c>
      <c r="K12">
        <v>10</v>
      </c>
    </row>
    <row r="13" spans="1:11" x14ac:dyDescent="0.25">
      <c r="A13" s="5">
        <v>12094</v>
      </c>
      <c r="B13" s="6" t="s">
        <v>20</v>
      </c>
      <c r="C13" s="1">
        <v>3</v>
      </c>
      <c r="D13" s="1" t="s">
        <v>9</v>
      </c>
      <c r="E13" s="6">
        <f t="shared" si="0"/>
        <v>76.27</v>
      </c>
      <c r="F13" s="6">
        <v>228.81</v>
      </c>
      <c r="G13" s="7">
        <f t="shared" si="1"/>
        <v>120</v>
      </c>
      <c r="H13" s="6">
        <f t="shared" si="2"/>
        <v>360</v>
      </c>
      <c r="I13" s="8">
        <v>4605427220015</v>
      </c>
      <c r="J13" s="9">
        <v>0.5</v>
      </c>
      <c r="K13">
        <v>10</v>
      </c>
    </row>
    <row r="14" spans="1:11" x14ac:dyDescent="0.25">
      <c r="A14" s="5">
        <v>12081</v>
      </c>
      <c r="B14" s="6" t="s">
        <v>21</v>
      </c>
      <c r="C14" s="1">
        <v>4</v>
      </c>
      <c r="D14" s="1" t="s">
        <v>9</v>
      </c>
      <c r="E14" s="6">
        <f t="shared" si="0"/>
        <v>96.68</v>
      </c>
      <c r="F14" s="6">
        <v>386.72</v>
      </c>
      <c r="G14" s="7">
        <f t="shared" si="1"/>
        <v>150</v>
      </c>
      <c r="H14" s="6">
        <f t="shared" si="2"/>
        <v>600</v>
      </c>
      <c r="I14" s="8">
        <v>4650086882609</v>
      </c>
      <c r="J14" s="9"/>
    </row>
    <row r="15" spans="1:11" x14ac:dyDescent="0.25">
      <c r="A15" s="5">
        <v>12080</v>
      </c>
      <c r="B15" s="6" t="s">
        <v>22</v>
      </c>
      <c r="C15" s="1">
        <v>8</v>
      </c>
      <c r="D15" s="1" t="s">
        <v>9</v>
      </c>
      <c r="E15" s="6">
        <f t="shared" si="0"/>
        <v>119.68</v>
      </c>
      <c r="F15" s="6">
        <v>957.44</v>
      </c>
      <c r="G15" s="7">
        <f t="shared" si="1"/>
        <v>180</v>
      </c>
      <c r="H15" s="6">
        <f t="shared" si="2"/>
        <v>1440</v>
      </c>
      <c r="I15" s="8">
        <v>4650086882586</v>
      </c>
      <c r="J15" s="9"/>
    </row>
    <row r="16" spans="1:11" x14ac:dyDescent="0.25">
      <c r="A16" s="5">
        <v>63278</v>
      </c>
      <c r="B16" s="6" t="s">
        <v>23</v>
      </c>
      <c r="C16" s="1">
        <v>3</v>
      </c>
      <c r="D16" s="1" t="s">
        <v>9</v>
      </c>
      <c r="E16" s="6">
        <f t="shared" si="0"/>
        <v>228.08</v>
      </c>
      <c r="F16" s="6">
        <v>684.24</v>
      </c>
      <c r="G16" s="7">
        <f t="shared" si="1"/>
        <v>350</v>
      </c>
      <c r="H16" s="6">
        <f t="shared" si="2"/>
        <v>1050</v>
      </c>
      <c r="I16" s="8">
        <v>4607109233160</v>
      </c>
      <c r="J16" s="9"/>
    </row>
    <row r="17" spans="1:11" x14ac:dyDescent="0.25">
      <c r="A17" s="5">
        <v>20377</v>
      </c>
      <c r="B17" s="6" t="s">
        <v>24</v>
      </c>
      <c r="C17" s="1">
        <v>1</v>
      </c>
      <c r="D17" s="1" t="s">
        <v>9</v>
      </c>
      <c r="E17" s="6">
        <f t="shared" si="0"/>
        <v>125.11</v>
      </c>
      <c r="F17" s="6">
        <v>125.11</v>
      </c>
      <c r="G17" s="7">
        <f>CEILING(E17*2,10)</f>
        <v>260</v>
      </c>
      <c r="H17" s="6">
        <f t="shared" si="2"/>
        <v>260</v>
      </c>
      <c r="I17" s="8">
        <v>4620003547447</v>
      </c>
      <c r="J17" s="9">
        <v>1</v>
      </c>
      <c r="K17">
        <v>10</v>
      </c>
    </row>
    <row r="18" spans="1:11" x14ac:dyDescent="0.25">
      <c r="A18" s="5">
        <v>14422</v>
      </c>
      <c r="B18" s="6" t="s">
        <v>25</v>
      </c>
      <c r="C18" s="1">
        <v>1</v>
      </c>
      <c r="D18" s="1" t="s">
        <v>9</v>
      </c>
      <c r="E18" s="6">
        <f t="shared" si="0"/>
        <v>175.45</v>
      </c>
      <c r="F18" s="6">
        <v>175.45</v>
      </c>
      <c r="G18" s="7">
        <f>CEILING(E18*2,10)</f>
        <v>360</v>
      </c>
      <c r="H18" s="6">
        <f t="shared" si="2"/>
        <v>360</v>
      </c>
      <c r="I18" s="8">
        <v>4607166060082</v>
      </c>
      <c r="J18" s="9">
        <v>1</v>
      </c>
      <c r="K18">
        <v>10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2020-04-01T18:12:58Z</dcterms:created>
  <dcterms:modified xsi:type="dcterms:W3CDTF">2020-04-01T18:14:51Z</dcterms:modified>
</cp:coreProperties>
</file>